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7800" activeTab="0"/>
  </bookViews>
  <sheets>
    <sheet name="Fall 2012" sheetId="1" r:id="rId1"/>
  </sheets>
  <definedNames>
    <definedName name="_xlnm.Print_Area" localSheetId="0">'Fall 2012'!$B$2:$Q$23</definedName>
    <definedName name="sysemploydb">#REF!</definedName>
  </definedNames>
  <calcPr fullCalcOnLoad="1"/>
</workbook>
</file>

<file path=xl/sharedStrings.xml><?xml version="1.0" encoding="utf-8"?>
<sst xmlns="http://schemas.openxmlformats.org/spreadsheetml/2006/main" count="38" uniqueCount="26">
  <si>
    <t>University of Colorado Faculty and Staff, Fall 2012</t>
  </si>
  <si>
    <t>Boulder</t>
  </si>
  <si>
    <t>Colorado Springs</t>
  </si>
  <si>
    <t>System
Administration</t>
  </si>
  <si>
    <t>CU Total</t>
  </si>
  <si>
    <t>Full-Time</t>
  </si>
  <si>
    <t>Part-Time</t>
  </si>
  <si>
    <t>Total</t>
  </si>
  <si>
    <t>Faculty</t>
  </si>
  <si>
    <t>Instructional Faculty</t>
  </si>
  <si>
    <t>Tenured/Tenure Track</t>
  </si>
  <si>
    <t>Full Professor</t>
  </si>
  <si>
    <t>Associate Professor</t>
  </si>
  <si>
    <t>Assistant Professor</t>
  </si>
  <si>
    <t>Non-Tenure Track</t>
  </si>
  <si>
    <t>Instructor/Sr. Instructor</t>
  </si>
  <si>
    <t>Other</t>
  </si>
  <si>
    <t>Research Faculty</t>
  </si>
  <si>
    <t>Public Service Faculty</t>
  </si>
  <si>
    <t xml:space="preserve">Staff </t>
  </si>
  <si>
    <t>TOTAL</t>
  </si>
  <si>
    <t xml:space="preserve">Includes all employees reported for IPEDS EAP for Fall 2012; excludes student and other temporary employees and those on leave without pay. 
</t>
  </si>
  <si>
    <t>To be consistent with IPEDS reporting conventions, library faculty (including tenured and tenure track) are reported as staff.  Similarly, most professional research assistants and senior professional research assistents are reported as staff, although they as classified as research faculty by the University of Colorado.</t>
  </si>
  <si>
    <t>Denver|Anschutz</t>
  </si>
  <si>
    <t>Officers</t>
  </si>
  <si>
    <t>Management/Other Professionals/Support Staff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</si>
</sst>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5">
    <font>
      <sz val="10"/>
      <name val="MS Sans Serif"/>
      <family val="0"/>
    </font>
    <font>
      <sz val="9"/>
      <color indexed="8"/>
      <name val="Arial"/>
      <family val="2"/>
    </font>
    <font>
      <b/>
      <sz val="14"/>
      <color indexed="8"/>
      <name val="Arial"/>
      <family val="2"/>
    </font>
    <font>
      <sz val="10"/>
      <color indexed="8"/>
      <name val="Arial"/>
      <family val="2"/>
    </font>
    <font>
      <sz val="10"/>
      <color indexed="9"/>
      <name val="Arial"/>
      <family val="2"/>
    </font>
    <font>
      <b/>
      <sz val="10"/>
      <color indexed="9"/>
      <name val="Arial"/>
      <family val="2"/>
    </font>
    <font>
      <b/>
      <sz val="10"/>
      <color indexed="8"/>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0"/>
      <color theme="0"/>
      <name val="Arial"/>
      <family val="2"/>
    </font>
    <font>
      <b/>
      <sz val="10"/>
      <color theme="0"/>
      <name val="Arial"/>
      <family val="2"/>
    </font>
    <font>
      <sz val="9"/>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medium"/>
    </border>
    <border>
      <left style="thin"/>
      <right/>
      <top/>
      <bottom style="thin"/>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Alignment="1">
      <alignment/>
    </xf>
    <xf numFmtId="0" fontId="2" fillId="33" borderId="0" xfId="0" applyFont="1" applyFill="1" applyBorder="1" applyAlignment="1">
      <alignment vertical="center"/>
    </xf>
    <xf numFmtId="0" fontId="3" fillId="33" borderId="0" xfId="0" applyFont="1" applyFill="1" applyBorder="1" applyAlignment="1">
      <alignment/>
    </xf>
    <xf numFmtId="0" fontId="3" fillId="33" borderId="0" xfId="0" applyFont="1" applyFill="1" applyAlignment="1">
      <alignment/>
    </xf>
    <xf numFmtId="0" fontId="41" fillId="34" borderId="10" xfId="0" applyFont="1" applyFill="1" applyBorder="1" applyAlignment="1">
      <alignment horizontal="left"/>
    </xf>
    <xf numFmtId="0" fontId="3" fillId="33" borderId="11" xfId="0" applyFont="1" applyFill="1" applyBorder="1" applyAlignment="1">
      <alignment/>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6" fillId="35" borderId="15" xfId="0" applyFont="1" applyFill="1" applyBorder="1" applyAlignment="1">
      <alignment/>
    </xf>
    <xf numFmtId="164" fontId="6" fillId="35" borderId="15" xfId="0" applyNumberFormat="1" applyFont="1" applyFill="1" applyBorder="1" applyAlignment="1">
      <alignment horizontal="right" wrapText="1"/>
    </xf>
    <xf numFmtId="164" fontId="6" fillId="35" borderId="16" xfId="0" applyNumberFormat="1" applyFont="1" applyFill="1" applyBorder="1" applyAlignment="1">
      <alignment horizontal="right"/>
    </xf>
    <xf numFmtId="164" fontId="6" fillId="35" borderId="17" xfId="0" applyNumberFormat="1" applyFont="1" applyFill="1" applyBorder="1" applyAlignment="1">
      <alignment horizontal="right"/>
    </xf>
    <xf numFmtId="164" fontId="6" fillId="35" borderId="16" xfId="42" applyNumberFormat="1" applyFont="1" applyFill="1" applyBorder="1" applyAlignment="1">
      <alignment horizontal="right" wrapText="1"/>
    </xf>
    <xf numFmtId="164" fontId="6" fillId="35" borderId="16" xfId="0" applyNumberFormat="1" applyFont="1" applyFill="1" applyBorder="1" applyAlignment="1">
      <alignment horizontal="right" wrapText="1"/>
    </xf>
    <xf numFmtId="164" fontId="6" fillId="35" borderId="17" xfId="0" applyNumberFormat="1" applyFont="1" applyFill="1" applyBorder="1" applyAlignment="1">
      <alignment/>
    </xf>
    <xf numFmtId="0" fontId="3" fillId="0" borderId="18" xfId="0" applyFont="1" applyFill="1" applyBorder="1" applyAlignment="1">
      <alignment/>
    </xf>
    <xf numFmtId="164" fontId="3" fillId="0" borderId="18" xfId="42" applyNumberFormat="1" applyFont="1" applyFill="1" applyBorder="1" applyAlignment="1">
      <alignment/>
    </xf>
    <xf numFmtId="164" fontId="3" fillId="0" borderId="0" xfId="42" applyNumberFormat="1" applyFont="1" applyFill="1" applyBorder="1" applyAlignment="1">
      <alignment/>
    </xf>
    <xf numFmtId="164" fontId="3" fillId="0" borderId="19" xfId="0" applyNumberFormat="1" applyFont="1" applyFill="1" applyBorder="1" applyAlignment="1">
      <alignment horizontal="right"/>
    </xf>
    <xf numFmtId="164" fontId="3" fillId="0" borderId="19" xfId="42" applyNumberFormat="1" applyFont="1" applyFill="1" applyBorder="1" applyAlignment="1">
      <alignment/>
    </xf>
    <xf numFmtId="164" fontId="3" fillId="0" borderId="0" xfId="0" applyNumberFormat="1" applyFont="1" applyFill="1" applyBorder="1" applyAlignment="1">
      <alignment/>
    </xf>
    <xf numFmtId="164" fontId="3" fillId="0" borderId="19" xfId="0" applyNumberFormat="1" applyFont="1" applyFill="1" applyBorder="1" applyAlignment="1">
      <alignment/>
    </xf>
    <xf numFmtId="0" fontId="3" fillId="0" borderId="18" xfId="0" applyFont="1" applyFill="1" applyBorder="1" applyAlignment="1">
      <alignment horizontal="left" indent="3"/>
    </xf>
    <xf numFmtId="0" fontId="3" fillId="0" borderId="18" xfId="0" applyFont="1" applyFill="1" applyBorder="1" applyAlignment="1">
      <alignment horizontal="left" indent="6"/>
    </xf>
    <xf numFmtId="0" fontId="3" fillId="0" borderId="18" xfId="0" applyFont="1" applyFill="1" applyBorder="1" applyAlignment="1">
      <alignment horizontal="left"/>
    </xf>
    <xf numFmtId="164" fontId="6" fillId="35" borderId="15" xfId="42" applyNumberFormat="1" applyFont="1" applyFill="1" applyBorder="1" applyAlignment="1">
      <alignment/>
    </xf>
    <xf numFmtId="164" fontId="6" fillId="35" borderId="16" xfId="42" applyNumberFormat="1" applyFont="1" applyFill="1" applyBorder="1" applyAlignment="1">
      <alignment/>
    </xf>
    <xf numFmtId="0" fontId="42" fillId="34" borderId="15" xfId="0" applyFont="1" applyFill="1" applyBorder="1" applyAlignment="1">
      <alignment vertical="center"/>
    </xf>
    <xf numFmtId="164" fontId="42" fillId="34" borderId="15" xfId="42" applyNumberFormat="1" applyFont="1" applyFill="1" applyBorder="1" applyAlignment="1">
      <alignment vertical="center"/>
    </xf>
    <xf numFmtId="164" fontId="42" fillId="34" borderId="16" xfId="42" applyNumberFormat="1" applyFont="1" applyFill="1" applyBorder="1" applyAlignment="1">
      <alignment vertical="center"/>
    </xf>
    <xf numFmtId="164" fontId="42" fillId="34" borderId="17" xfId="0" applyNumberFormat="1" applyFont="1" applyFill="1" applyBorder="1" applyAlignment="1">
      <alignment horizontal="right" vertical="center"/>
    </xf>
    <xf numFmtId="164" fontId="42" fillId="34" borderId="17" xfId="42" applyNumberFormat="1" applyFont="1" applyFill="1" applyBorder="1" applyAlignment="1">
      <alignment vertical="center"/>
    </xf>
    <xf numFmtId="164" fontId="42" fillId="34" borderId="16" xfId="0" applyNumberFormat="1" applyFont="1" applyFill="1" applyBorder="1" applyAlignment="1">
      <alignment vertical="center"/>
    </xf>
    <xf numFmtId="164" fontId="42" fillId="34" borderId="17" xfId="0" applyNumberFormat="1" applyFont="1" applyFill="1" applyBorder="1" applyAlignment="1">
      <alignment vertical="center"/>
    </xf>
    <xf numFmtId="3" fontId="3" fillId="33" borderId="0" xfId="0" applyNumberFormat="1" applyFont="1" applyFill="1" applyBorder="1" applyAlignment="1">
      <alignment/>
    </xf>
    <xf numFmtId="0" fontId="7" fillId="33" borderId="0" xfId="0" applyFont="1" applyFill="1" applyAlignment="1">
      <alignment vertical="top"/>
    </xf>
    <xf numFmtId="0" fontId="43" fillId="0" borderId="0" xfId="0" applyFont="1" applyBorder="1" applyAlignment="1">
      <alignment horizontal="left"/>
    </xf>
    <xf numFmtId="0" fontId="44" fillId="33" borderId="0" xfId="0" applyFont="1" applyFill="1" applyBorder="1" applyAlignment="1">
      <alignment wrapText="1"/>
    </xf>
    <xf numFmtId="0" fontId="42" fillId="34" borderId="10" xfId="0" applyFont="1" applyFill="1" applyBorder="1" applyAlignment="1">
      <alignment horizontal="center" wrapText="1"/>
    </xf>
    <xf numFmtId="0" fontId="42" fillId="34" borderId="20" xfId="0" applyFont="1" applyFill="1" applyBorder="1" applyAlignment="1">
      <alignment horizontal="center" wrapText="1"/>
    </xf>
    <xf numFmtId="0" fontId="42" fillId="34" borderId="21" xfId="0" applyFont="1" applyFill="1" applyBorder="1" applyAlignment="1">
      <alignment horizontal="center" wrapText="1"/>
    </xf>
    <xf numFmtId="0" fontId="1" fillId="33" borderId="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27"/>
  <sheetViews>
    <sheetView tabSelected="1" zoomScalePageLayoutView="0" workbookViewId="0" topLeftCell="A1">
      <selection activeCell="T22" sqref="T22"/>
    </sheetView>
  </sheetViews>
  <sheetFormatPr defaultColWidth="9.140625" defaultRowHeight="12.75"/>
  <cols>
    <col min="1" max="1" width="9.140625" style="3" customWidth="1"/>
    <col min="2" max="2" width="39.28125" style="2" customWidth="1"/>
    <col min="3" max="3" width="9.140625" style="2" customWidth="1"/>
    <col min="4" max="4" width="9.140625" style="3" customWidth="1"/>
    <col min="5" max="5" width="9.28125" style="3" customWidth="1"/>
    <col min="6" max="16384" width="9.140625" style="3" customWidth="1"/>
  </cols>
  <sheetData>
    <row r="2" spans="2:17" ht="28.5" customHeight="1">
      <c r="B2" s="1" t="s">
        <v>0</v>
      </c>
      <c r="D2" s="2"/>
      <c r="E2" s="2"/>
      <c r="F2" s="2"/>
      <c r="G2" s="2"/>
      <c r="H2" s="2"/>
      <c r="I2" s="2"/>
      <c r="J2" s="2"/>
      <c r="K2" s="2"/>
      <c r="L2" s="2"/>
      <c r="M2" s="2"/>
      <c r="N2" s="2"/>
      <c r="O2" s="2"/>
      <c r="P2" s="2"/>
      <c r="Q2" s="2"/>
    </row>
    <row r="3" spans="2:17" ht="33.75" customHeight="1" thickBot="1">
      <c r="B3" s="4"/>
      <c r="C3" s="39" t="s">
        <v>1</v>
      </c>
      <c r="D3" s="40"/>
      <c r="E3" s="41"/>
      <c r="F3" s="39" t="s">
        <v>2</v>
      </c>
      <c r="G3" s="40"/>
      <c r="H3" s="41"/>
      <c r="I3" s="39" t="s">
        <v>23</v>
      </c>
      <c r="J3" s="40"/>
      <c r="K3" s="41"/>
      <c r="L3" s="39" t="s">
        <v>3</v>
      </c>
      <c r="M3" s="40"/>
      <c r="N3" s="41"/>
      <c r="O3" s="39" t="s">
        <v>4</v>
      </c>
      <c r="P3" s="40"/>
      <c r="Q3" s="41"/>
    </row>
    <row r="4" spans="2:17" ht="24" customHeight="1">
      <c r="B4" s="5"/>
      <c r="C4" s="6" t="s">
        <v>5</v>
      </c>
      <c r="D4" s="7" t="s">
        <v>6</v>
      </c>
      <c r="E4" s="8" t="s">
        <v>7</v>
      </c>
      <c r="F4" s="6" t="s">
        <v>5</v>
      </c>
      <c r="G4" s="7" t="s">
        <v>6</v>
      </c>
      <c r="H4" s="8" t="s">
        <v>7</v>
      </c>
      <c r="I4" s="6" t="s">
        <v>5</v>
      </c>
      <c r="J4" s="7" t="s">
        <v>6</v>
      </c>
      <c r="K4" s="8" t="s">
        <v>7</v>
      </c>
      <c r="L4" s="6" t="s">
        <v>5</v>
      </c>
      <c r="M4" s="7" t="s">
        <v>6</v>
      </c>
      <c r="N4" s="8" t="s">
        <v>7</v>
      </c>
      <c r="O4" s="6" t="s">
        <v>5</v>
      </c>
      <c r="P4" s="7" t="s">
        <v>6</v>
      </c>
      <c r="Q4" s="8" t="s">
        <v>7</v>
      </c>
    </row>
    <row r="5" spans="2:17" ht="12.75">
      <c r="B5" s="9" t="s">
        <v>8</v>
      </c>
      <c r="C5" s="10">
        <f>C6+C14+C15</f>
        <v>1996</v>
      </c>
      <c r="D5" s="11">
        <f>D6+D14+D15</f>
        <v>890</v>
      </c>
      <c r="E5" s="12">
        <f>C5+D5</f>
        <v>2886</v>
      </c>
      <c r="F5" s="13">
        <f>F6+F14+F15</f>
        <v>430</v>
      </c>
      <c r="G5" s="11">
        <f>G6+G14+G15</f>
        <v>332</v>
      </c>
      <c r="H5" s="12">
        <f>F5+G5</f>
        <v>762</v>
      </c>
      <c r="I5" s="14">
        <v>3568</v>
      </c>
      <c r="J5" s="11">
        <v>765</v>
      </c>
      <c r="K5" s="12">
        <v>4333</v>
      </c>
      <c r="L5" s="14">
        <v>0</v>
      </c>
      <c r="M5" s="11">
        <v>0</v>
      </c>
      <c r="N5" s="12">
        <v>0</v>
      </c>
      <c r="O5" s="14">
        <f>C5+F5+I5+L5</f>
        <v>5994</v>
      </c>
      <c r="P5" s="11">
        <f>D5+G5+J5+M5</f>
        <v>1987</v>
      </c>
      <c r="Q5" s="15">
        <f>O5+P5</f>
        <v>7981</v>
      </c>
    </row>
    <row r="6" spans="2:17" ht="12.75">
      <c r="B6" s="16" t="s">
        <v>9</v>
      </c>
      <c r="C6" s="17">
        <f>C7+C11</f>
        <v>1387</v>
      </c>
      <c r="D6" s="18">
        <f>D7+D11</f>
        <v>665</v>
      </c>
      <c r="E6" s="19">
        <f>C6+D6</f>
        <v>2052</v>
      </c>
      <c r="F6" s="18">
        <f>F7+F11</f>
        <v>399</v>
      </c>
      <c r="G6" s="18">
        <f>G7+G11</f>
        <v>327</v>
      </c>
      <c r="H6" s="20">
        <f>F6+G6</f>
        <v>726</v>
      </c>
      <c r="I6" s="18">
        <v>2941</v>
      </c>
      <c r="J6" s="18">
        <v>559</v>
      </c>
      <c r="K6" s="20">
        <v>3500</v>
      </c>
      <c r="L6" s="18"/>
      <c r="M6" s="18"/>
      <c r="N6" s="20"/>
      <c r="O6" s="18">
        <f aca="true" t="shared" si="0" ref="O6:O15">C6+F6+I6</f>
        <v>4727</v>
      </c>
      <c r="P6" s="21">
        <f aca="true" t="shared" si="1" ref="P6:P15">D6+G6+J6</f>
        <v>1551</v>
      </c>
      <c r="Q6" s="22">
        <f>O6+P6</f>
        <v>6278</v>
      </c>
    </row>
    <row r="7" spans="2:17" ht="12.75">
      <c r="B7" s="23" t="s">
        <v>10</v>
      </c>
      <c r="C7" s="17">
        <f>C8+C9+C10</f>
        <v>1075</v>
      </c>
      <c r="D7" s="18">
        <f>D8+D9+D10</f>
        <v>1</v>
      </c>
      <c r="E7" s="19">
        <f aca="true" t="shared" si="2" ref="E7:E14">C7+D7</f>
        <v>1076</v>
      </c>
      <c r="F7" s="18">
        <f>F8+F9+F10</f>
        <v>236</v>
      </c>
      <c r="G7" s="18">
        <f>G8+G9+G10</f>
        <v>2</v>
      </c>
      <c r="H7" s="20">
        <f aca="true" t="shared" si="3" ref="H7:H14">F7+G7</f>
        <v>238</v>
      </c>
      <c r="I7" s="18">
        <v>1856</v>
      </c>
      <c r="J7" s="18">
        <v>9</v>
      </c>
      <c r="K7" s="20">
        <v>1865</v>
      </c>
      <c r="L7" s="18"/>
      <c r="M7" s="18"/>
      <c r="N7" s="20"/>
      <c r="O7" s="18">
        <f t="shared" si="0"/>
        <v>3167</v>
      </c>
      <c r="P7" s="21">
        <f t="shared" si="1"/>
        <v>12</v>
      </c>
      <c r="Q7" s="22">
        <f aca="true" t="shared" si="4" ref="Q7:Q14">O7+P7</f>
        <v>3179</v>
      </c>
    </row>
    <row r="8" spans="2:17" ht="12.75">
      <c r="B8" s="24" t="s">
        <v>11</v>
      </c>
      <c r="C8" s="17">
        <v>449</v>
      </c>
      <c r="D8" s="18">
        <v>1</v>
      </c>
      <c r="E8" s="19">
        <f t="shared" si="2"/>
        <v>450</v>
      </c>
      <c r="F8" s="18">
        <v>80</v>
      </c>
      <c r="G8" s="18">
        <v>1</v>
      </c>
      <c r="H8" s="20">
        <f t="shared" si="3"/>
        <v>81</v>
      </c>
      <c r="I8" s="18">
        <v>504</v>
      </c>
      <c r="J8" s="18">
        <v>8</v>
      </c>
      <c r="K8" s="20">
        <v>512</v>
      </c>
      <c r="L8" s="18"/>
      <c r="M8" s="18"/>
      <c r="N8" s="20"/>
      <c r="O8" s="18">
        <f t="shared" si="0"/>
        <v>1033</v>
      </c>
      <c r="P8" s="21">
        <f t="shared" si="1"/>
        <v>10</v>
      </c>
      <c r="Q8" s="22">
        <f t="shared" si="4"/>
        <v>1043</v>
      </c>
    </row>
    <row r="9" spans="2:17" ht="12.75">
      <c r="B9" s="24" t="s">
        <v>12</v>
      </c>
      <c r="C9" s="17">
        <v>356</v>
      </c>
      <c r="D9" s="18">
        <v>0</v>
      </c>
      <c r="E9" s="19">
        <f t="shared" si="2"/>
        <v>356</v>
      </c>
      <c r="F9" s="18">
        <v>74</v>
      </c>
      <c r="G9" s="18">
        <v>0</v>
      </c>
      <c r="H9" s="20">
        <f t="shared" si="3"/>
        <v>74</v>
      </c>
      <c r="I9" s="18">
        <v>581</v>
      </c>
      <c r="J9" s="18">
        <v>0</v>
      </c>
      <c r="K9" s="20">
        <v>581</v>
      </c>
      <c r="L9" s="18"/>
      <c r="M9" s="18"/>
      <c r="N9" s="20"/>
      <c r="O9" s="18">
        <f t="shared" si="0"/>
        <v>1011</v>
      </c>
      <c r="P9" s="21">
        <f t="shared" si="1"/>
        <v>0</v>
      </c>
      <c r="Q9" s="22">
        <f t="shared" si="4"/>
        <v>1011</v>
      </c>
    </row>
    <row r="10" spans="2:17" ht="12.75">
      <c r="B10" s="24" t="s">
        <v>13</v>
      </c>
      <c r="C10" s="17">
        <v>270</v>
      </c>
      <c r="D10" s="18">
        <v>0</v>
      </c>
      <c r="E10" s="19">
        <f t="shared" si="2"/>
        <v>270</v>
      </c>
      <c r="F10" s="18">
        <v>82</v>
      </c>
      <c r="G10" s="18">
        <v>1</v>
      </c>
      <c r="H10" s="20">
        <f t="shared" si="3"/>
        <v>83</v>
      </c>
      <c r="I10" s="18">
        <v>771</v>
      </c>
      <c r="J10" s="18">
        <v>1</v>
      </c>
      <c r="K10" s="20">
        <v>772</v>
      </c>
      <c r="L10" s="18"/>
      <c r="M10" s="18"/>
      <c r="N10" s="20"/>
      <c r="O10" s="18">
        <f t="shared" si="0"/>
        <v>1123</v>
      </c>
      <c r="P10" s="21">
        <f t="shared" si="1"/>
        <v>2</v>
      </c>
      <c r="Q10" s="22">
        <f t="shared" si="4"/>
        <v>1125</v>
      </c>
    </row>
    <row r="11" spans="2:17" ht="12.75">
      <c r="B11" s="23" t="s">
        <v>14</v>
      </c>
      <c r="C11" s="17">
        <f>C12+C13</f>
        <v>312</v>
      </c>
      <c r="D11" s="18">
        <f>D12+D13</f>
        <v>664</v>
      </c>
      <c r="E11" s="19">
        <f t="shared" si="2"/>
        <v>976</v>
      </c>
      <c r="F11" s="18">
        <f>F12+F13</f>
        <v>163</v>
      </c>
      <c r="G11" s="18">
        <f>G12+G13</f>
        <v>325</v>
      </c>
      <c r="H11" s="20">
        <f t="shared" si="3"/>
        <v>488</v>
      </c>
      <c r="I11" s="18">
        <v>1085</v>
      </c>
      <c r="J11" s="18">
        <v>550</v>
      </c>
      <c r="K11" s="20">
        <v>1635</v>
      </c>
      <c r="L11" s="18"/>
      <c r="M11" s="18"/>
      <c r="N11" s="20"/>
      <c r="O11" s="18">
        <f t="shared" si="0"/>
        <v>1560</v>
      </c>
      <c r="P11" s="21">
        <f t="shared" si="1"/>
        <v>1539</v>
      </c>
      <c r="Q11" s="22">
        <f t="shared" si="4"/>
        <v>3099</v>
      </c>
    </row>
    <row r="12" spans="2:17" ht="12.75">
      <c r="B12" s="24" t="s">
        <v>15</v>
      </c>
      <c r="C12" s="17">
        <v>312</v>
      </c>
      <c r="D12" s="18">
        <v>6</v>
      </c>
      <c r="E12" s="19">
        <f t="shared" si="2"/>
        <v>318</v>
      </c>
      <c r="F12" s="18">
        <v>163</v>
      </c>
      <c r="G12" s="18">
        <v>5</v>
      </c>
      <c r="H12" s="20">
        <f t="shared" si="3"/>
        <v>168</v>
      </c>
      <c r="I12" s="18">
        <v>947</v>
      </c>
      <c r="J12" s="18">
        <v>7</v>
      </c>
      <c r="K12" s="20">
        <v>954</v>
      </c>
      <c r="L12" s="18"/>
      <c r="M12" s="18"/>
      <c r="N12" s="20"/>
      <c r="O12" s="18">
        <f t="shared" si="0"/>
        <v>1422</v>
      </c>
      <c r="P12" s="21">
        <f t="shared" si="1"/>
        <v>18</v>
      </c>
      <c r="Q12" s="22">
        <f t="shared" si="4"/>
        <v>1440</v>
      </c>
    </row>
    <row r="13" spans="2:17" ht="12.75">
      <c r="B13" s="24" t="s">
        <v>16</v>
      </c>
      <c r="C13" s="17">
        <v>0</v>
      </c>
      <c r="D13" s="18">
        <v>658</v>
      </c>
      <c r="E13" s="19">
        <f t="shared" si="2"/>
        <v>658</v>
      </c>
      <c r="F13" s="18">
        <v>0</v>
      </c>
      <c r="G13" s="18">
        <v>320</v>
      </c>
      <c r="H13" s="20">
        <f t="shared" si="3"/>
        <v>320</v>
      </c>
      <c r="I13" s="18">
        <v>138</v>
      </c>
      <c r="J13" s="18">
        <v>543</v>
      </c>
      <c r="K13" s="20">
        <v>681</v>
      </c>
      <c r="L13" s="18"/>
      <c r="M13" s="18"/>
      <c r="N13" s="20"/>
      <c r="O13" s="18">
        <f t="shared" si="0"/>
        <v>138</v>
      </c>
      <c r="P13" s="21">
        <f t="shared" si="1"/>
        <v>1521</v>
      </c>
      <c r="Q13" s="22">
        <f t="shared" si="4"/>
        <v>1659</v>
      </c>
    </row>
    <row r="14" spans="2:17" ht="12.75">
      <c r="B14" s="25" t="s">
        <v>17</v>
      </c>
      <c r="C14" s="17">
        <v>609</v>
      </c>
      <c r="D14" s="18">
        <v>225</v>
      </c>
      <c r="E14" s="19">
        <f t="shared" si="2"/>
        <v>834</v>
      </c>
      <c r="F14" s="18">
        <v>26</v>
      </c>
      <c r="G14" s="18">
        <v>5</v>
      </c>
      <c r="H14" s="20">
        <f t="shared" si="3"/>
        <v>31</v>
      </c>
      <c r="I14" s="18">
        <v>572</v>
      </c>
      <c r="J14" s="18">
        <v>16</v>
      </c>
      <c r="K14" s="20">
        <v>588</v>
      </c>
      <c r="L14" s="18"/>
      <c r="M14" s="18"/>
      <c r="N14" s="20"/>
      <c r="O14" s="18">
        <f t="shared" si="0"/>
        <v>1207</v>
      </c>
      <c r="P14" s="21">
        <f t="shared" si="1"/>
        <v>246</v>
      </c>
      <c r="Q14" s="22">
        <f t="shared" si="4"/>
        <v>1453</v>
      </c>
    </row>
    <row r="15" spans="2:17" ht="12.75">
      <c r="B15" s="25" t="s">
        <v>18</v>
      </c>
      <c r="C15" s="17">
        <v>0</v>
      </c>
      <c r="D15" s="18">
        <v>0</v>
      </c>
      <c r="E15" s="19">
        <f>C15+D15</f>
        <v>0</v>
      </c>
      <c r="F15" s="18">
        <v>5</v>
      </c>
      <c r="G15" s="18">
        <v>0</v>
      </c>
      <c r="H15" s="20">
        <f>F15+G15</f>
        <v>5</v>
      </c>
      <c r="I15" s="18">
        <v>55</v>
      </c>
      <c r="J15" s="18">
        <v>190</v>
      </c>
      <c r="K15" s="20">
        <v>245</v>
      </c>
      <c r="L15" s="18"/>
      <c r="M15" s="18"/>
      <c r="N15" s="20"/>
      <c r="O15" s="18">
        <f t="shared" si="0"/>
        <v>60</v>
      </c>
      <c r="P15" s="21">
        <f t="shared" si="1"/>
        <v>190</v>
      </c>
      <c r="Q15" s="22">
        <f>O15+P15</f>
        <v>250</v>
      </c>
    </row>
    <row r="16" spans="2:17" ht="12.75">
      <c r="B16" s="9" t="s">
        <v>19</v>
      </c>
      <c r="C16" s="26">
        <f>C17+C18</f>
        <v>3797</v>
      </c>
      <c r="D16" s="27">
        <f>D17+D18</f>
        <v>793</v>
      </c>
      <c r="E16" s="12">
        <f>E17+E18</f>
        <v>4590</v>
      </c>
      <c r="F16" s="26">
        <f aca="true" t="shared" si="5" ref="F16:Q16">F17+F18</f>
        <v>516</v>
      </c>
      <c r="G16" s="27">
        <f t="shared" si="5"/>
        <v>40</v>
      </c>
      <c r="H16" s="12">
        <f t="shared" si="5"/>
        <v>556</v>
      </c>
      <c r="I16" s="26">
        <f t="shared" si="5"/>
        <v>3652</v>
      </c>
      <c r="J16" s="27">
        <f t="shared" si="5"/>
        <v>239</v>
      </c>
      <c r="K16" s="12">
        <f t="shared" si="5"/>
        <v>3891</v>
      </c>
      <c r="L16" s="26">
        <f t="shared" si="5"/>
        <v>313</v>
      </c>
      <c r="M16" s="27">
        <f t="shared" si="5"/>
        <v>25</v>
      </c>
      <c r="N16" s="12">
        <f t="shared" si="5"/>
        <v>338</v>
      </c>
      <c r="O16" s="26">
        <f t="shared" si="5"/>
        <v>8278</v>
      </c>
      <c r="P16" s="27">
        <f t="shared" si="5"/>
        <v>1097</v>
      </c>
      <c r="Q16" s="12">
        <f t="shared" si="5"/>
        <v>9375</v>
      </c>
    </row>
    <row r="17" spans="2:17" ht="12.75">
      <c r="B17" s="16" t="s">
        <v>24</v>
      </c>
      <c r="C17" s="17">
        <v>25</v>
      </c>
      <c r="D17" s="18">
        <v>0</v>
      </c>
      <c r="E17" s="19">
        <f>C17+D17</f>
        <v>25</v>
      </c>
      <c r="F17" s="18">
        <v>12</v>
      </c>
      <c r="G17" s="18">
        <v>0</v>
      </c>
      <c r="H17" s="20">
        <f>F17+G17</f>
        <v>12</v>
      </c>
      <c r="I17" s="18">
        <v>32</v>
      </c>
      <c r="J17" s="18">
        <v>0</v>
      </c>
      <c r="K17" s="20">
        <f>I17+J17</f>
        <v>32</v>
      </c>
      <c r="L17" s="18">
        <v>18</v>
      </c>
      <c r="M17" s="18">
        <v>1</v>
      </c>
      <c r="N17" s="20">
        <f>L17+M17</f>
        <v>19</v>
      </c>
      <c r="O17" s="18">
        <f>C17+F17+I17+L17</f>
        <v>87</v>
      </c>
      <c r="P17" s="21">
        <f>D17+G17+J17+M17</f>
        <v>1</v>
      </c>
      <c r="Q17" s="22">
        <f>O17+P17</f>
        <v>88</v>
      </c>
    </row>
    <row r="18" spans="2:17" ht="12.75">
      <c r="B18" s="16" t="s">
        <v>25</v>
      </c>
      <c r="C18" s="17">
        <v>3772</v>
      </c>
      <c r="D18" s="18">
        <v>793</v>
      </c>
      <c r="E18" s="19">
        <f>C18+D18</f>
        <v>4565</v>
      </c>
      <c r="F18" s="18">
        <v>504</v>
      </c>
      <c r="G18" s="18">
        <v>40</v>
      </c>
      <c r="H18" s="20">
        <f>F18+G18</f>
        <v>544</v>
      </c>
      <c r="I18" s="18">
        <v>3620</v>
      </c>
      <c r="J18" s="18">
        <v>239</v>
      </c>
      <c r="K18" s="20">
        <f>I18+J18</f>
        <v>3859</v>
      </c>
      <c r="L18" s="18">
        <v>295</v>
      </c>
      <c r="M18" s="18">
        <v>24</v>
      </c>
      <c r="N18" s="20">
        <f>L18+M18</f>
        <v>319</v>
      </c>
      <c r="O18" s="18">
        <f>C18+F18+I18+L18</f>
        <v>8191</v>
      </c>
      <c r="P18" s="21">
        <f>D18+G18+J18+M18</f>
        <v>1096</v>
      </c>
      <c r="Q18" s="22">
        <f>O18+P18</f>
        <v>9287</v>
      </c>
    </row>
    <row r="19" spans="2:17" ht="18.75" customHeight="1">
      <c r="B19" s="28" t="s">
        <v>20</v>
      </c>
      <c r="C19" s="29">
        <f>C5+C16</f>
        <v>5793</v>
      </c>
      <c r="D19" s="30">
        <f>D5+D16</f>
        <v>1683</v>
      </c>
      <c r="E19" s="31">
        <f>C19+D19</f>
        <v>7476</v>
      </c>
      <c r="F19" s="30">
        <f>F5+F16</f>
        <v>946</v>
      </c>
      <c r="G19" s="30">
        <f>G5+G16</f>
        <v>372</v>
      </c>
      <c r="H19" s="32">
        <f>H5+H16</f>
        <v>1318</v>
      </c>
      <c r="I19" s="30">
        <v>7220</v>
      </c>
      <c r="J19" s="30">
        <v>1004</v>
      </c>
      <c r="K19" s="32">
        <v>8224</v>
      </c>
      <c r="L19" s="30">
        <f>L5+L16</f>
        <v>313</v>
      </c>
      <c r="M19" s="30">
        <f>M5+M16</f>
        <v>25</v>
      </c>
      <c r="N19" s="32">
        <f>N5+N16</f>
        <v>338</v>
      </c>
      <c r="O19" s="30">
        <f>C19+F19+I19+L19</f>
        <v>14272</v>
      </c>
      <c r="P19" s="33">
        <f>D19+G19+J19+M19</f>
        <v>3084</v>
      </c>
      <c r="Q19" s="34">
        <f>O19+P19</f>
        <v>17356</v>
      </c>
    </row>
    <row r="20" spans="3:17" ht="12.75">
      <c r="C20" s="35"/>
      <c r="D20" s="2"/>
      <c r="E20" s="2"/>
      <c r="F20" s="2"/>
      <c r="G20" s="35"/>
      <c r="H20" s="35"/>
      <c r="I20" s="2"/>
      <c r="J20" s="35"/>
      <c r="K20" s="35"/>
      <c r="L20" s="2"/>
      <c r="M20" s="2"/>
      <c r="N20" s="2"/>
      <c r="O20" s="2"/>
      <c r="P20" s="2"/>
      <c r="Q20" s="2"/>
    </row>
    <row r="21" spans="2:17" ht="14.25" customHeight="1">
      <c r="B21" s="37" t="s">
        <v>21</v>
      </c>
      <c r="C21" s="38"/>
      <c r="D21" s="38"/>
      <c r="E21" s="38"/>
      <c r="F21" s="38"/>
      <c r="G21" s="38"/>
      <c r="H21" s="38"/>
      <c r="I21" s="38"/>
      <c r="J21" s="38"/>
      <c r="K21" s="38"/>
      <c r="L21" s="38"/>
      <c r="M21" s="38"/>
      <c r="N21" s="38"/>
      <c r="O21" s="38"/>
      <c r="P21" s="38"/>
      <c r="Q21" s="38"/>
    </row>
    <row r="22" spans="2:17" ht="30.75" customHeight="1">
      <c r="B22" s="42" t="s">
        <v>22</v>
      </c>
      <c r="C22" s="42"/>
      <c r="D22" s="42"/>
      <c r="E22" s="42"/>
      <c r="F22" s="42"/>
      <c r="G22" s="42"/>
      <c r="H22" s="42"/>
      <c r="I22" s="42"/>
      <c r="J22" s="42"/>
      <c r="K22" s="42"/>
      <c r="L22" s="42"/>
      <c r="M22" s="42"/>
      <c r="N22" s="42"/>
      <c r="O22" s="42"/>
      <c r="P22" s="42"/>
      <c r="Q22" s="42"/>
    </row>
    <row r="23" ht="12.75">
      <c r="C23" s="36"/>
    </row>
    <row r="24" ht="12.75">
      <c r="C24" s="36"/>
    </row>
    <row r="25" ht="12.75">
      <c r="C25" s="36"/>
    </row>
    <row r="26" ht="12.75">
      <c r="C26" s="36"/>
    </row>
    <row r="27" ht="12.75">
      <c r="C27" s="36"/>
    </row>
  </sheetData>
  <sheetProtection/>
  <mergeCells count="6">
    <mergeCell ref="L3:N3"/>
    <mergeCell ref="O3:Q3"/>
    <mergeCell ref="B22:Q22"/>
    <mergeCell ref="C3:E3"/>
    <mergeCell ref="F3:H3"/>
    <mergeCell ref="I3:K3"/>
  </mergeCells>
  <printOptions/>
  <pageMargins left="0.7" right="0.7" top="0.75" bottom="0.75" header="0.3" footer="0.3"/>
  <pageSetup fitToHeight="1" fitToWidth="1" horizontalDpi="600" verticalDpi="600" orientation="landscape" paperSize="5"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Taylor</dc:creator>
  <cp:keywords/>
  <dc:description/>
  <cp:lastModifiedBy>Jill Taylor</cp:lastModifiedBy>
  <cp:lastPrinted>2013-05-09T21:46:49Z</cp:lastPrinted>
  <dcterms:created xsi:type="dcterms:W3CDTF">2013-05-09T20:05:38Z</dcterms:created>
  <dcterms:modified xsi:type="dcterms:W3CDTF">2013-05-09T21:48:10Z</dcterms:modified>
  <cp:category/>
  <cp:version/>
  <cp:contentType/>
  <cp:contentStatus/>
</cp:coreProperties>
</file>